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E:\КСП\КСП 2024\"/>
    </mc:Choice>
  </mc:AlternateContent>
  <xr:revisionPtr revIDLastSave="0" documentId="8_{0C1A7178-044E-4D81-99B5-1BAF203B34DC}" xr6:coauthVersionLast="47" xr6:coauthVersionMax="47" xr10:uidLastSave="{00000000-0000-0000-0000-000000000000}"/>
  <bookViews>
    <workbookView xWindow="-108" yWindow="-108" windowWidth="23256" windowHeight="12576" tabRatio="500" xr2:uid="{00000000-000D-0000-FFFF-FFFF00000000}"/>
  </bookViews>
  <sheets>
    <sheet name="Лист2" sheetId="1" r:id="rId1"/>
  </sheets>
  <calcPr calcId="191029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F31" i="1" l="1"/>
  <c r="E31" i="1"/>
  <c r="F25" i="1"/>
  <c r="F12" i="1" s="1"/>
  <c r="E25" i="1"/>
  <c r="F22" i="1"/>
  <c r="E22" i="1"/>
  <c r="F17" i="1"/>
  <c r="E17" i="1"/>
  <c r="F13" i="1"/>
  <c r="E13" i="1"/>
  <c r="D31" i="1"/>
  <c r="D25" i="1"/>
  <c r="D22" i="1"/>
  <c r="D17" i="1"/>
  <c r="D13" i="1"/>
  <c r="E12" i="1" l="1"/>
  <c r="D12" i="1"/>
</calcChain>
</file>

<file path=xl/sharedStrings.xml><?xml version="1.0" encoding="utf-8"?>
<sst xmlns="http://schemas.openxmlformats.org/spreadsheetml/2006/main" count="65" uniqueCount="64">
  <si>
    <t xml:space="preserve">Приложение №2 </t>
  </si>
  <si>
    <t>к  решению Совета народных депутатов</t>
  </si>
  <si>
    <t xml:space="preserve">муниципального образования </t>
  </si>
  <si>
    <t>"Заревское.с/п"</t>
  </si>
  <si>
    <t>Код бюджетной классификации Российской Федерации</t>
  </si>
  <si>
    <t>Наименование доходов</t>
  </si>
  <si>
    <t>Уточненный
план(по отчету)</t>
  </si>
  <si>
    <t>ВСЕГО ДОХОДОВ</t>
  </si>
  <si>
    <t>1 01 02000 01 0000 110</t>
  </si>
  <si>
    <t>Налог на доходы физических лиц</t>
  </si>
  <si>
    <t>1 01 02010 01 0000 110</t>
  </si>
  <si>
    <t xml:space="preserve">Налог на доходы физических лиц с доходов, источником которых является  налоговый  агент, за исключением доходов, в отношении которых  исчисление и уплата  налога  осуществляются  в соответствии  со статьями  227, 227/1    и 228 Налогового кодекса  Российской  Федерации </t>
  </si>
  <si>
    <t>1 01 02030 01 0000 110</t>
  </si>
  <si>
    <t>Налог на доходы физических лиц  с доходов,  полученных физическими лицами, в соответствии со статьей 228Налогового Кодекса Российской Федерации</t>
  </si>
  <si>
    <t xml:space="preserve">1 01 02130 01 0000 110 </t>
  </si>
  <si>
    <t>Налог на доходы физических лиц в отношении доходов от долевого участия в организации, полученных в виде диведендов</t>
  </si>
  <si>
    <t>1 03 02000 01 0000 110</t>
  </si>
  <si>
    <t>Акцизы по подакцизным товарам (продукции), производимые на территории РФ</t>
  </si>
  <si>
    <t>1 03 02230 01 0000 110</t>
  </si>
  <si>
    <t>Доходы от уплаты акцизов на дизельное топливо, подлежащие распределению между бюджетами субъектов РФ и местными бюджетами с учетом установленных дифференцированных нормативов отчислений в местные бюджеты</t>
  </si>
  <si>
    <t>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</si>
  <si>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РФ и местными бюджетами с учетом установленных дифференцированных нормативов отчислений в местные бюджеты</t>
  </si>
  <si>
    <t>1 03 02250 01 0000 110</t>
  </si>
  <si>
    <t>Доходы от уплаты акцизов на автомобильный бензин, подлежащие распределению между бюджетами субъектов РФ и местными бюджетами с учетом установленных дифференцированных нормативов отчислений в местные бюджеты</t>
  </si>
  <si>
    <t>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</si>
  <si>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</si>
  <si>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1 05 00000 00 0000 00 </t>
  </si>
  <si>
    <t>Налог на совокупный доход</t>
  </si>
  <si>
    <t>1 05 03000 01 0000 110</t>
  </si>
  <si>
    <t>Единый сельскохозяйственный налог</t>
  </si>
  <si>
    <t>1 05 03010 01 0000 110</t>
  </si>
  <si>
    <t xml:space="preserve">1 06 00000 00 0000 110 </t>
  </si>
  <si>
    <t>НАЛОГИ НА ИМУЩЕСТВО</t>
  </si>
  <si>
    <t>1 06 02010 03 0000 110</t>
  </si>
  <si>
    <t>Налог на имущество с физических лиц</t>
  </si>
  <si>
    <t>1 06 06000 00 000 110</t>
  </si>
  <si>
    <t>Земельный налог</t>
  </si>
  <si>
    <t>2 02 00000 00 0000 150</t>
  </si>
  <si>
    <t>БЕЗВОЗМЕЗДНЫЕ ПОСТУПЛЕНИЯ ОТ ДРУГИХ БЮДЖЕТОВ БЮДЖЕТНОЙ СИСТЕМЫ РОССИЙСКОЙ ФЕДЕРАЦИИ</t>
  </si>
  <si>
    <t>2 02 15001 10 0000 150</t>
  </si>
  <si>
    <t>Дотации бюджетам сельских поселении на выравнивание  бюджетной обеспеченности</t>
  </si>
  <si>
    <t>2 02 19999 00 0000 150</t>
  </si>
  <si>
    <t>Прочие дотации</t>
  </si>
  <si>
    <t>2 02 30024 10 0000 150</t>
  </si>
  <si>
    <t xml:space="preserve">Субвенции бюджетам сельских поселении на осуществление первичного воинского учета  на  территориях, где отсутствуют  военные комиссариаты </t>
  </si>
  <si>
    <t>2 02 03024 05 0000 150</t>
  </si>
  <si>
    <t>Субвенции бюджетам муниципальных районов на выполнение передаваемых полномочий субъектов Российской Федерации.</t>
  </si>
  <si>
    <t>2 02 49999 10 0000 150</t>
  </si>
  <si>
    <t>Прочие межбюджетные трансферты, передаваемые бюджетам сельских поселений.</t>
  </si>
  <si>
    <t>Доходы бюджета МО «Заревское сельское поселение» за 2024 год по кодам видов доходов, подвидов доходов, классификации операции сектора государственного управления, относящихся к доходам бюджета МО « Заревское сельское поселение»</t>
  </si>
  <si>
    <t>Утвержденный 
план за 2024 год</t>
  </si>
  <si>
    <t>Фактическое исполнение на 01.01.2025</t>
  </si>
  <si>
    <t>ВОЗВРАТ ОСТАТКОВ СУБСИДИЙ, СУБВЕНЦИЙ И ИНЫХ МЕЖБЮДЖЕТНЫХ ТРАНСФЕРТОВ, ИМЕЮЩИХ ЦЕЛЕВОЕ НАЗНАЧЕНИЕ, ПРОШЛЫХ ЛЕТ</t>
  </si>
  <si>
    <t>21900000000000000</t>
  </si>
  <si>
    <t>Возврат остатков субсидий на строительство и реконструкцию (модернизацию) объектов питьевого водоснабжения из бюджетов сельских поселений</t>
  </si>
  <si>
    <t>Возврат прочих остатков субсидий, субвенций и иных межбюджетных трансфертов, имеющих целевое назначение, прошлых лет из бюджетов сельских поселений</t>
  </si>
  <si>
    <t>21925243100000150</t>
  </si>
  <si>
    <t>21960010100000150</t>
  </si>
  <si>
    <t>11618000020000140</t>
  </si>
  <si>
    <t>11602000020000140</t>
  </si>
  <si>
    <t>11402053100000410</t>
  </si>
  <si>
    <t>Доходы от сумм пеней, предусмотренных законодательством Российской Федерации о налогах и сборах, подлежащие зачислению в бюджеты субъектов Российской Федерации по нормативу, установленному Бюджетным кодексом Российской Федерации, распределяемые Федеральным казначейством между бюджетами субъектов Российской Федерации в соответствии с федеральным законом о федеральном бюджете</t>
  </si>
  <si>
    <t>Административные штрафы, установленные законами субъектов Российской Федерации об административных правонарушениях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</si>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</sst>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&quot; ₽&quot;"/>
  </numFmts>
  <fonts count="11" x14ac:knownFonts="1">
    <font>
      <sz val="10"/>
      <name val="Arial"/>
      <charset val="1"/>
    </font>
    <font>
      <b/>
      <sz val="10"/>
      <color rgb="FF000000"/>
      <name val="Arial"/>
      <charset val="1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Arial"/>
      <family val="2"/>
      <charset val="204"/>
    </font>
    <font>
      <b/>
      <sz val="12"/>
      <name val="Times New Roman"/>
      <family val="1"/>
      <charset val="204"/>
    </font>
    <font>
      <b/>
      <sz val="10"/>
      <name val="Arial"/>
      <charset val="1"/>
    </font>
  </fonts>
  <fills count="3">
    <fill>
      <patternFill patternType="none"/>
    </fill>
    <fill>
      <patternFill patternType="gray125"/>
    </fill>
    <fill>
      <patternFill patternType="solid">
        <fgColor rgb="FFDDDDDD"/>
        <bgColor rgb="FFFFCCCC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2" borderId="0" applyBorder="0" applyProtection="0"/>
  </cellStyleXfs>
  <cellXfs count="36">
    <xf numFmtId="0" fontId="0" fillId="0" borderId="0" xfId="0"/>
    <xf numFmtId="49" fontId="3" fillId="0" borderId="0" xfId="0" applyNumberFormat="1" applyFont="1" applyAlignment="1">
      <alignment horizontal="center"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2" fillId="0" borderId="0" xfId="0" applyFont="1"/>
    <xf numFmtId="0" fontId="3" fillId="0" borderId="0" xfId="0" applyFont="1" applyAlignment="1">
      <alignment horizontal="center"/>
    </xf>
    <xf numFmtId="0" fontId="4" fillId="0" borderId="0" xfId="0" applyFont="1"/>
    <xf numFmtId="0" fontId="4" fillId="0" borderId="0" xfId="0" applyFont="1" applyAlignment="1">
      <alignment horizontal="center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49" fontId="2" fillId="0" borderId="1" xfId="0" applyNumberFormat="1" applyFont="1" applyBorder="1" applyAlignment="1">
      <alignment horizontal="center" vertical="top" wrapText="1"/>
    </xf>
    <xf numFmtId="0" fontId="5" fillId="0" borderId="0" xfId="0" applyFont="1"/>
    <xf numFmtId="0" fontId="3" fillId="0" borderId="1" xfId="0" applyFont="1" applyBorder="1" applyAlignment="1">
      <alignment vertical="top" wrapText="1"/>
    </xf>
    <xf numFmtId="2" fontId="3" fillId="0" borderId="1" xfId="0" applyNumberFormat="1" applyFont="1" applyBorder="1" applyAlignment="1">
      <alignment horizontal="center"/>
    </xf>
    <xf numFmtId="0" fontId="6" fillId="0" borderId="1" xfId="0" applyFont="1" applyBorder="1" applyAlignment="1">
      <alignment horizontal="justify" vertical="center" wrapText="1"/>
    </xf>
    <xf numFmtId="0" fontId="7" fillId="0" borderId="1" xfId="0" applyFont="1" applyBorder="1" applyAlignment="1">
      <alignment horizontal="justify" vertical="center" wrapText="1"/>
    </xf>
    <xf numFmtId="2" fontId="7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2" fontId="2" fillId="0" borderId="1" xfId="0" applyNumberFormat="1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2" fontId="7" fillId="0" borderId="1" xfId="0" applyNumberFormat="1" applyFont="1" applyBorder="1" applyAlignment="1">
      <alignment horizontal="center"/>
    </xf>
    <xf numFmtId="2" fontId="3" fillId="0" borderId="1" xfId="0" applyNumberFormat="1" applyFont="1" applyBorder="1" applyAlignment="1">
      <alignment horizontal="center" wrapText="1"/>
    </xf>
    <xf numFmtId="164" fontId="7" fillId="0" borderId="1" xfId="0" applyNumberFormat="1" applyFont="1" applyBorder="1" applyAlignment="1">
      <alignment horizontal="center"/>
    </xf>
    <xf numFmtId="0" fontId="8" fillId="0" borderId="0" xfId="0" applyFont="1"/>
    <xf numFmtId="0" fontId="9" fillId="0" borderId="0" xfId="0" applyFont="1"/>
    <xf numFmtId="0" fontId="6" fillId="0" borderId="1" xfId="0" applyFont="1" applyBorder="1" applyAlignment="1">
      <alignment vertical="center" wrapText="1"/>
    </xf>
    <xf numFmtId="0" fontId="10" fillId="0" borderId="0" xfId="0" applyFont="1"/>
    <xf numFmtId="0" fontId="7" fillId="0" borderId="1" xfId="0" applyFont="1" applyBorder="1" applyAlignment="1">
      <alignment vertical="center" wrapText="1"/>
    </xf>
    <xf numFmtId="4" fontId="6" fillId="0" borderId="1" xfId="0" applyNumberFormat="1" applyFont="1" applyBorder="1" applyAlignment="1">
      <alignment horizontal="center"/>
    </xf>
    <xf numFmtId="49" fontId="7" fillId="0" borderId="1" xfId="0" applyNumberFormat="1" applyFont="1" applyBorder="1" applyAlignment="1">
      <alignment vertical="center" wrapText="1"/>
    </xf>
    <xf numFmtId="49" fontId="6" fillId="0" borderId="1" xfId="0" applyNumberFormat="1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justify" vertical="center" wrapText="1"/>
    </xf>
    <xf numFmtId="49" fontId="6" fillId="0" borderId="1" xfId="0" applyNumberFormat="1" applyFont="1" applyBorder="1" applyAlignment="1">
      <alignment horizontal="justify" vertical="center" wrapText="1"/>
    </xf>
  </cellXfs>
  <cellStyles count="2">
    <cellStyle name="Обычный" xfId="0" builtinId="0"/>
    <cellStyle name="Пояснение" xfId="1" builtinId="53" customBuiltin="1"/>
  </cellStyles>
  <dxfs count="0"/>
  <tableStyles count="0" defaultTableStyle="TableStyleMedium2" defaultPivotStyle="PivotStyleLight16"/>
  <colors>
    <indexedColors>
      <rgbColor rgb="FF000000"/>
      <rgbColor rgb="FFFFFFFF"/>
      <rgbColor rgb="FFCC0000"/>
      <rgbColor rgb="FF00FF00"/>
      <rgbColor rgb="FF0000FF"/>
      <rgbColor rgb="FFFFFF00"/>
      <rgbColor rgb="FFFF00FF"/>
      <rgbColor rgb="FF00FFFF"/>
      <rgbColor rgb="FF800000"/>
      <rgbColor rgb="FF006600"/>
      <rgbColor rgb="FF000080"/>
      <rgbColor rgb="FF9966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CC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I39"/>
  <sheetViews>
    <sheetView tabSelected="1" topLeftCell="A28" zoomScaleNormal="100" workbookViewId="0">
      <selection activeCell="D33" sqref="D33"/>
    </sheetView>
  </sheetViews>
  <sheetFormatPr defaultRowHeight="13.2" x14ac:dyDescent="0.25"/>
  <cols>
    <col min="1" max="1" width="2.88671875" customWidth="1"/>
    <col min="2" max="2" width="20.6640625" customWidth="1"/>
    <col min="3" max="3" width="59.5546875" customWidth="1"/>
    <col min="4" max="4" width="12" customWidth="1"/>
    <col min="5" max="5" width="11.88671875" customWidth="1"/>
    <col min="6" max="6" width="10.88671875" customWidth="1"/>
    <col min="7" max="1025" width="8.6640625" customWidth="1"/>
  </cols>
  <sheetData>
    <row r="1" spans="2:9" x14ac:dyDescent="0.25">
      <c r="B1" s="4"/>
      <c r="C1" s="3" t="s">
        <v>0</v>
      </c>
      <c r="D1" s="3"/>
      <c r="E1" s="3"/>
      <c r="F1" s="3"/>
    </row>
    <row r="2" spans="2:9" x14ac:dyDescent="0.25">
      <c r="B2" s="4"/>
      <c r="C2" s="3" t="s">
        <v>1</v>
      </c>
      <c r="D2" s="3"/>
      <c r="E2" s="3"/>
      <c r="F2" s="3"/>
    </row>
    <row r="3" spans="2:9" x14ac:dyDescent="0.25">
      <c r="B3" s="4"/>
      <c r="C3" s="3" t="s">
        <v>2</v>
      </c>
      <c r="D3" s="3"/>
      <c r="E3" s="3"/>
      <c r="F3" s="3"/>
    </row>
    <row r="4" spans="2:9" x14ac:dyDescent="0.25">
      <c r="B4" s="4"/>
      <c r="C4" s="3" t="s">
        <v>3</v>
      </c>
      <c r="D4" s="3"/>
      <c r="E4" s="3"/>
      <c r="F4" s="3"/>
    </row>
    <row r="5" spans="2:9" x14ac:dyDescent="0.25">
      <c r="B5" s="4"/>
      <c r="C5" s="3"/>
      <c r="D5" s="3"/>
      <c r="E5" s="3"/>
      <c r="F5" s="3"/>
    </row>
    <row r="6" spans="2:9" ht="7.5" customHeight="1" x14ac:dyDescent="0.25">
      <c r="B6" s="4"/>
      <c r="C6" s="2"/>
      <c r="D6" s="2"/>
      <c r="E6" s="2"/>
      <c r="F6" s="4"/>
    </row>
    <row r="7" spans="2:9" ht="26.25" customHeight="1" x14ac:dyDescent="0.25">
      <c r="B7" s="1" t="s">
        <v>49</v>
      </c>
      <c r="C7" s="1"/>
      <c r="D7" s="1"/>
      <c r="E7" s="1"/>
      <c r="F7" s="1"/>
    </row>
    <row r="8" spans="2:9" ht="12.75" customHeight="1" x14ac:dyDescent="0.25">
      <c r="B8" s="1"/>
      <c r="C8" s="1"/>
      <c r="D8" s="1"/>
      <c r="E8" s="1"/>
      <c r="F8" s="1"/>
    </row>
    <row r="9" spans="2:9" x14ac:dyDescent="0.25">
      <c r="B9" s="1"/>
      <c r="C9" s="1"/>
      <c r="D9" s="1"/>
      <c r="E9" s="1"/>
      <c r="F9" s="1"/>
    </row>
    <row r="10" spans="2:9" x14ac:dyDescent="0.25">
      <c r="B10" s="5"/>
      <c r="C10" s="6"/>
      <c r="D10" s="6"/>
      <c r="E10" s="7"/>
      <c r="F10" s="6"/>
    </row>
    <row r="11" spans="2:9" ht="66" x14ac:dyDescent="0.3">
      <c r="B11" s="8" t="s">
        <v>4</v>
      </c>
      <c r="C11" s="8" t="s">
        <v>5</v>
      </c>
      <c r="D11" s="9" t="s">
        <v>50</v>
      </c>
      <c r="E11" s="9" t="s">
        <v>6</v>
      </c>
      <c r="F11" s="10" t="s">
        <v>51</v>
      </c>
      <c r="G11" s="11"/>
      <c r="H11" s="11"/>
      <c r="I11" s="11"/>
    </row>
    <row r="12" spans="2:9" ht="15.6" x14ac:dyDescent="0.3">
      <c r="B12" s="12" t="s">
        <v>7</v>
      </c>
      <c r="C12" s="12"/>
      <c r="D12" s="13">
        <f>D13+D17+D22+D25+D31</f>
        <v>7116.9</v>
      </c>
      <c r="E12" s="13">
        <f>E13+E17+E22+E25+E30+E31</f>
        <v>9723.2999999999993</v>
      </c>
      <c r="F12" s="13">
        <f>F13+F17+F22+F25+F28+F29+F30+F31</f>
        <v>8968</v>
      </c>
      <c r="G12" s="11"/>
      <c r="H12" s="11"/>
      <c r="I12" s="11"/>
    </row>
    <row r="13" spans="2:9" ht="28.5" customHeight="1" x14ac:dyDescent="0.3">
      <c r="B13" s="14" t="s">
        <v>8</v>
      </c>
      <c r="C13" s="14" t="s">
        <v>9</v>
      </c>
      <c r="D13" s="13">
        <f>D14</f>
        <v>681.6</v>
      </c>
      <c r="E13" s="13">
        <f>E14+E15+E16</f>
        <v>981.6</v>
      </c>
      <c r="F13" s="13">
        <f>F14+F15+F16</f>
        <v>1284.2</v>
      </c>
      <c r="G13" s="11"/>
      <c r="H13" s="11"/>
      <c r="I13" s="11"/>
    </row>
    <row r="14" spans="2:9" ht="57" customHeight="1" x14ac:dyDescent="0.3">
      <c r="B14" s="15" t="s">
        <v>10</v>
      </c>
      <c r="C14" s="15" t="s">
        <v>11</v>
      </c>
      <c r="D14" s="16">
        <v>681.6</v>
      </c>
      <c r="E14" s="17">
        <v>881.6</v>
      </c>
      <c r="F14" s="17">
        <v>1087.5</v>
      </c>
      <c r="G14" s="11"/>
      <c r="H14" s="11"/>
      <c r="I14" s="11"/>
    </row>
    <row r="15" spans="2:9" ht="83.4" customHeight="1" x14ac:dyDescent="0.3">
      <c r="B15" s="15" t="s">
        <v>12</v>
      </c>
      <c r="C15" s="15" t="s">
        <v>13</v>
      </c>
      <c r="D15" s="16"/>
      <c r="E15" s="17">
        <v>100</v>
      </c>
      <c r="F15" s="17">
        <v>131.69999999999999</v>
      </c>
      <c r="G15" s="11"/>
      <c r="H15" s="11"/>
      <c r="I15" s="11"/>
    </row>
    <row r="16" spans="2:9" ht="41.4" customHeight="1" x14ac:dyDescent="0.3">
      <c r="B16" s="15" t="s">
        <v>14</v>
      </c>
      <c r="C16" s="15" t="s">
        <v>15</v>
      </c>
      <c r="D16" s="16"/>
      <c r="E16" s="17"/>
      <c r="F16" s="17">
        <v>65</v>
      </c>
      <c r="G16" s="11"/>
      <c r="H16" s="11"/>
      <c r="I16" s="11"/>
    </row>
    <row r="17" spans="2:9" ht="29.25" customHeight="1" x14ac:dyDescent="0.3">
      <c r="B17" s="14" t="s">
        <v>16</v>
      </c>
      <c r="C17" s="14" t="s">
        <v>17</v>
      </c>
      <c r="D17" s="18">
        <f>D18+D19+D20+D21</f>
        <v>1034.0999999999999</v>
      </c>
      <c r="E17" s="13">
        <f>E18+E19+E20+E21</f>
        <v>1034.0999999999999</v>
      </c>
      <c r="F17" s="18">
        <f>F18+F19+F20+F21</f>
        <v>1109.1999999999998</v>
      </c>
      <c r="G17" s="11"/>
      <c r="H17" s="11"/>
      <c r="I17" s="11"/>
    </row>
    <row r="18" spans="2:9" ht="29.25" customHeight="1" x14ac:dyDescent="0.3">
      <c r="B18" s="15" t="s">
        <v>18</v>
      </c>
      <c r="C18" s="15" t="s">
        <v>19</v>
      </c>
      <c r="D18" s="16">
        <v>559.20000000000005</v>
      </c>
      <c r="E18" s="16">
        <v>559.20000000000005</v>
      </c>
      <c r="F18" s="17">
        <v>573.1</v>
      </c>
      <c r="G18" s="11"/>
      <c r="H18" s="11"/>
      <c r="I18" s="11"/>
    </row>
    <row r="19" spans="2:9" ht="42" customHeight="1" x14ac:dyDescent="0.3">
      <c r="B19" s="15" t="s">
        <v>20</v>
      </c>
      <c r="C19" s="15" t="s">
        <v>21</v>
      </c>
      <c r="D19" s="16">
        <v>2.6</v>
      </c>
      <c r="E19" s="16">
        <v>2.6</v>
      </c>
      <c r="F19" s="17">
        <v>3.3</v>
      </c>
      <c r="G19" s="11"/>
      <c r="H19" s="11"/>
      <c r="I19" s="11"/>
    </row>
    <row r="20" spans="2:9" ht="51.75" customHeight="1" x14ac:dyDescent="0.3">
      <c r="B20" s="15" t="s">
        <v>22</v>
      </c>
      <c r="C20" s="15" t="s">
        <v>23</v>
      </c>
      <c r="D20" s="16">
        <v>539.29999999999995</v>
      </c>
      <c r="E20" s="16">
        <v>539.29999999999995</v>
      </c>
      <c r="F20" s="17">
        <v>595.20000000000005</v>
      </c>
      <c r="G20" s="11"/>
      <c r="H20" s="11"/>
      <c r="I20" s="11"/>
    </row>
    <row r="21" spans="2:9" ht="51.6" customHeight="1" x14ac:dyDescent="0.3">
      <c r="B21" s="15" t="s">
        <v>24</v>
      </c>
      <c r="C21" s="15" t="s">
        <v>25</v>
      </c>
      <c r="D21" s="16">
        <v>-67</v>
      </c>
      <c r="E21" s="16">
        <v>-67</v>
      </c>
      <c r="F21" s="17">
        <v>-62.4</v>
      </c>
      <c r="G21" s="11"/>
      <c r="H21" s="11"/>
      <c r="I21" s="11"/>
    </row>
    <row r="22" spans="2:9" ht="51.75" customHeight="1" x14ac:dyDescent="0.3">
      <c r="B22" s="14" t="s">
        <v>26</v>
      </c>
      <c r="C22" s="14" t="s">
        <v>27</v>
      </c>
      <c r="D22" s="18">
        <f>D23</f>
        <v>830.2</v>
      </c>
      <c r="E22" s="13">
        <f>E23+E24</f>
        <v>1301.2</v>
      </c>
      <c r="F22" s="19">
        <f>F23+F24</f>
        <v>1662.6</v>
      </c>
      <c r="G22" s="11"/>
      <c r="H22" s="11"/>
      <c r="I22" s="11"/>
    </row>
    <row r="23" spans="2:9" s="6" customFormat="1" ht="15.6" x14ac:dyDescent="0.3">
      <c r="B23" s="15" t="s">
        <v>28</v>
      </c>
      <c r="C23" s="15" t="s">
        <v>29</v>
      </c>
      <c r="D23" s="16">
        <v>830.2</v>
      </c>
      <c r="E23" s="20">
        <v>1301.2</v>
      </c>
      <c r="F23" s="21">
        <v>1662.6</v>
      </c>
      <c r="G23" s="11"/>
      <c r="H23" s="11"/>
      <c r="I23" s="11"/>
    </row>
    <row r="24" spans="2:9" s="6" customFormat="1" ht="15.6" x14ac:dyDescent="0.3">
      <c r="B24" s="15" t="s">
        <v>30</v>
      </c>
      <c r="C24" s="15" t="s">
        <v>29</v>
      </c>
      <c r="D24" s="20"/>
      <c r="E24" s="22">
        <v>0</v>
      </c>
      <c r="F24" s="21"/>
      <c r="G24" s="11"/>
      <c r="H24" s="11"/>
      <c r="I24" s="11"/>
    </row>
    <row r="25" spans="2:9" ht="15.6" x14ac:dyDescent="0.3">
      <c r="B25" s="14" t="s">
        <v>31</v>
      </c>
      <c r="C25" s="14" t="s">
        <v>32</v>
      </c>
      <c r="D25" s="18">
        <f>D26+D27</f>
        <v>1354.1</v>
      </c>
      <c r="E25" s="23">
        <f>E26+E27</f>
        <v>2854.1</v>
      </c>
      <c r="F25" s="23">
        <f>F26+F27</f>
        <v>2052.6999999999998</v>
      </c>
      <c r="G25" s="11"/>
      <c r="H25" s="11"/>
      <c r="I25" s="11"/>
    </row>
    <row r="26" spans="2:9" ht="15.6" x14ac:dyDescent="0.3">
      <c r="B26" s="15" t="s">
        <v>33</v>
      </c>
      <c r="C26" s="15" t="s">
        <v>34</v>
      </c>
      <c r="D26" s="16">
        <v>242</v>
      </c>
      <c r="E26" s="24">
        <v>242</v>
      </c>
      <c r="F26" s="21">
        <v>678.7</v>
      </c>
      <c r="G26" s="11"/>
      <c r="H26" s="11"/>
      <c r="I26" s="11"/>
    </row>
    <row r="27" spans="2:9" ht="15.6" x14ac:dyDescent="0.3">
      <c r="B27" s="15" t="s">
        <v>35</v>
      </c>
      <c r="C27" s="15" t="s">
        <v>36</v>
      </c>
      <c r="D27" s="16">
        <v>1112.0999999999999</v>
      </c>
      <c r="E27" s="24">
        <v>2612.1</v>
      </c>
      <c r="F27" s="21">
        <v>1374</v>
      </c>
      <c r="G27" s="11"/>
      <c r="H27" s="11"/>
      <c r="I27" s="11"/>
    </row>
    <row r="28" spans="2:9" ht="55.8" customHeight="1" x14ac:dyDescent="0.3">
      <c r="B28" s="34" t="s">
        <v>60</v>
      </c>
      <c r="C28" s="34" t="s">
        <v>63</v>
      </c>
      <c r="D28" s="16"/>
      <c r="E28" s="24"/>
      <c r="F28" s="21">
        <v>34</v>
      </c>
      <c r="G28" s="11"/>
      <c r="H28" s="11"/>
      <c r="I28" s="11"/>
    </row>
    <row r="29" spans="2:9" ht="29.4" customHeight="1" x14ac:dyDescent="0.3">
      <c r="B29" s="34" t="s">
        <v>59</v>
      </c>
      <c r="C29" s="34" t="s">
        <v>62</v>
      </c>
      <c r="D29" s="16"/>
      <c r="E29" s="24"/>
      <c r="F29" s="21">
        <v>0.5</v>
      </c>
      <c r="G29" s="11"/>
      <c r="H29" s="11"/>
      <c r="I29" s="11"/>
    </row>
    <row r="30" spans="2:9" s="25" customFormat="1" ht="81" customHeight="1" x14ac:dyDescent="0.3">
      <c r="B30" s="35" t="s">
        <v>58</v>
      </c>
      <c r="C30" s="35" t="s">
        <v>61</v>
      </c>
      <c r="D30" s="18"/>
      <c r="E30" s="30">
        <v>0</v>
      </c>
      <c r="F30" s="19">
        <v>74.5</v>
      </c>
      <c r="G30" s="26"/>
      <c r="H30" s="26"/>
      <c r="I30" s="26"/>
    </row>
    <row r="31" spans="2:9" ht="22.8" x14ac:dyDescent="0.3">
      <c r="B31" s="27" t="s">
        <v>37</v>
      </c>
      <c r="C31" s="27" t="s">
        <v>38</v>
      </c>
      <c r="D31" s="18">
        <f>D32+D33+D34+D35+D39</f>
        <v>3216.9</v>
      </c>
      <c r="E31" s="23">
        <f>E32+E33+E34+E35+E39</f>
        <v>3552.3</v>
      </c>
      <c r="F31" s="23">
        <f>F32+F33+F34+F35+F36+F37</f>
        <v>2750.3000000000011</v>
      </c>
      <c r="G31" s="11"/>
      <c r="H31" s="11"/>
      <c r="I31" s="11"/>
    </row>
    <row r="32" spans="2:9" s="28" customFormat="1" ht="31.8" customHeight="1" x14ac:dyDescent="0.3">
      <c r="B32" s="29" t="s">
        <v>39</v>
      </c>
      <c r="C32" s="29" t="s">
        <v>40</v>
      </c>
      <c r="D32" s="16">
        <v>2830</v>
      </c>
      <c r="E32" s="17">
        <v>2830</v>
      </c>
      <c r="F32" s="17">
        <v>2830</v>
      </c>
      <c r="G32" s="26"/>
      <c r="H32" s="26"/>
      <c r="I32" s="26"/>
    </row>
    <row r="33" spans="2:9" ht="25.5" customHeight="1" x14ac:dyDescent="0.3">
      <c r="B33" s="29" t="s">
        <v>41</v>
      </c>
      <c r="C33" s="29" t="s">
        <v>42</v>
      </c>
      <c r="D33" s="16"/>
      <c r="E33" s="17">
        <v>335</v>
      </c>
      <c r="F33" s="17">
        <v>335</v>
      </c>
      <c r="G33" s="11"/>
      <c r="H33" s="11"/>
      <c r="I33" s="11"/>
    </row>
    <row r="34" spans="2:9" ht="24" x14ac:dyDescent="0.3">
      <c r="B34" s="29" t="s">
        <v>43</v>
      </c>
      <c r="C34" s="29" t="s">
        <v>44</v>
      </c>
      <c r="D34" s="16">
        <v>353.9</v>
      </c>
      <c r="E34" s="17">
        <v>354.3</v>
      </c>
      <c r="F34" s="17">
        <v>354.3</v>
      </c>
      <c r="G34" s="11"/>
      <c r="H34" s="11"/>
      <c r="I34" s="11"/>
    </row>
    <row r="35" spans="2:9" ht="24" x14ac:dyDescent="0.3">
      <c r="B35" s="29" t="s">
        <v>45</v>
      </c>
      <c r="C35" s="29" t="s">
        <v>46</v>
      </c>
      <c r="D35" s="16">
        <v>33</v>
      </c>
      <c r="E35" s="17">
        <v>33</v>
      </c>
      <c r="F35" s="17">
        <v>33</v>
      </c>
      <c r="G35" s="11"/>
      <c r="H35" s="11"/>
      <c r="I35" s="11"/>
    </row>
    <row r="36" spans="2:9" ht="24" x14ac:dyDescent="0.3">
      <c r="B36" s="29" t="s">
        <v>47</v>
      </c>
      <c r="C36" s="29" t="s">
        <v>48</v>
      </c>
      <c r="D36" s="16"/>
      <c r="E36" s="17">
        <v>4887.1000000000004</v>
      </c>
      <c r="F36" s="17">
        <v>4887.1000000000004</v>
      </c>
      <c r="G36" s="11"/>
      <c r="H36" s="11"/>
      <c r="I36" s="11"/>
    </row>
    <row r="37" spans="2:9" ht="39.6" customHeight="1" x14ac:dyDescent="0.3">
      <c r="B37" s="32" t="s">
        <v>53</v>
      </c>
      <c r="C37" s="27" t="s">
        <v>52</v>
      </c>
      <c r="D37" s="18"/>
      <c r="E37" s="33"/>
      <c r="F37" s="33">
        <v>-5689.1</v>
      </c>
      <c r="G37" s="11"/>
      <c r="H37" s="11"/>
      <c r="I37" s="11"/>
    </row>
    <row r="38" spans="2:9" ht="36" customHeight="1" x14ac:dyDescent="0.3">
      <c r="B38" s="31" t="s">
        <v>56</v>
      </c>
      <c r="C38" s="29" t="s">
        <v>54</v>
      </c>
      <c r="D38" s="16"/>
      <c r="E38" s="17"/>
      <c r="F38" s="17">
        <v>-1925</v>
      </c>
      <c r="G38" s="11"/>
      <c r="H38" s="11"/>
      <c r="I38" s="11"/>
    </row>
    <row r="39" spans="2:9" ht="39.6" customHeight="1" x14ac:dyDescent="0.3">
      <c r="B39" s="31" t="s">
        <v>57</v>
      </c>
      <c r="C39" s="29" t="s">
        <v>55</v>
      </c>
      <c r="D39" s="16"/>
      <c r="E39" s="17"/>
      <c r="F39" s="17">
        <v>-3764.1</v>
      </c>
      <c r="G39" s="11"/>
      <c r="H39" s="11"/>
      <c r="I39" s="11"/>
    </row>
  </sheetData>
  <mergeCells count="9">
    <mergeCell ref="C6:E6"/>
    <mergeCell ref="B7:F7"/>
    <mergeCell ref="B8:F8"/>
    <mergeCell ref="B9:F9"/>
    <mergeCell ref="C1:F1"/>
    <mergeCell ref="C2:F2"/>
    <mergeCell ref="C3:F3"/>
    <mergeCell ref="C4:F4"/>
    <mergeCell ref="C5:F5"/>
  </mergeCells>
  <pageMargins left="0.74791666666666701" right="0.74791666666666701" top="0.98402777777777795" bottom="0.98402777777777795" header="0.51180555555555496" footer="0.51180555555555496"/>
  <pageSetup paperSize="9" firstPageNumber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154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Microsoft Corporation</dc:creator>
  <dc:description/>
  <cp:lastModifiedBy>Поселение Заревское</cp:lastModifiedBy>
  <cp:revision>7</cp:revision>
  <cp:lastPrinted>2022-04-05T06:48:09Z</cp:lastPrinted>
  <dcterms:created xsi:type="dcterms:W3CDTF">1996-10-08T23:32:33Z</dcterms:created>
  <dcterms:modified xsi:type="dcterms:W3CDTF">2025-04-02T12:31:38Z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